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960B3451-6E60-4C74-8438-BC0290861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<sst xmlns="http://schemas.openxmlformats.org/spreadsheetml/2006/main" count="27" uniqueCount="27">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</sst>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2219325</xdr:colOff>
      <xdr:row>29</xdr:row>
      <xdr:rowOff>123824</xdr:rowOff>
    </xdr:from>
    <xdr:to>
      <xdr:col>4</xdr:col>
      <xdr:colOff>742950</xdr:colOff>
      <xdr:row>32</xdr:row>
      <xdr:rowOff>118744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DD5104-2D31-4176-B07F-6E79E6E864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714874"/>
          <a:ext cx="5857875" cy="423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26" sqref="C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3309672.05</v>
      </c>
      <c r="C3" s="8">
        <f t="shared" ref="C3:F3" si="0">C4+C12</f>
        <v>18856462.52</v>
      </c>
      <c r="D3" s="8">
        <f t="shared" si="0"/>
        <v>18378055.489999998</v>
      </c>
      <c r="E3" s="8">
        <f t="shared" si="0"/>
        <v>3788079.08</v>
      </c>
      <c r="F3" s="8">
        <f t="shared" si="0"/>
        <v>478407.03000000026</v>
      </c>
    </row>
    <row r="4" spans="1:6" x14ac:dyDescent="0.2">
      <c r="A4" s="5" t="s">
        <v>4</v>
      </c>
      <c r="B4" s="8">
        <f>SUM(B5:B11)</f>
        <v>2568954.92</v>
      </c>
      <c r="C4" s="8">
        <f>SUM(C5:C11)</f>
        <v>18819962.84</v>
      </c>
      <c r="D4" s="8">
        <f>SUM(D5:D11)</f>
        <v>18347065.699999999</v>
      </c>
      <c r="E4" s="8">
        <f>SUM(E5:E11)</f>
        <v>3041852.06</v>
      </c>
      <c r="F4" s="8">
        <f>SUM(F5:F11)</f>
        <v>472897.14000000025</v>
      </c>
    </row>
    <row r="5" spans="1:6" x14ac:dyDescent="0.2">
      <c r="A5" s="6" t="s">
        <v>5</v>
      </c>
      <c r="B5" s="9">
        <v>2359314.69</v>
      </c>
      <c r="C5" s="9">
        <v>8215138.29</v>
      </c>
      <c r="D5" s="9">
        <v>7711231.5300000003</v>
      </c>
      <c r="E5" s="9">
        <v>2863221.45</v>
      </c>
      <c r="F5" s="9">
        <f t="shared" ref="F5:F11" si="1">E5-B5</f>
        <v>503906.76000000024</v>
      </c>
    </row>
    <row r="6" spans="1:6" x14ac:dyDescent="0.2">
      <c r="A6" s="6" t="s">
        <v>6</v>
      </c>
      <c r="B6" s="9">
        <v>202640.23</v>
      </c>
      <c r="C6" s="9">
        <v>10604824.550000001</v>
      </c>
      <c r="D6" s="9">
        <v>10635834.17</v>
      </c>
      <c r="E6" s="9">
        <v>171630.61</v>
      </c>
      <c r="F6" s="9">
        <f t="shared" si="1"/>
        <v>-31009.620000000024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740717.13</v>
      </c>
      <c r="C12" s="8">
        <f>SUM(C13:C21)</f>
        <v>36499.68</v>
      </c>
      <c r="D12" s="8">
        <f>SUM(D13:D21)</f>
        <v>30989.79</v>
      </c>
      <c r="E12" s="8">
        <f>SUM(E13:E21)</f>
        <v>746227.02</v>
      </c>
      <c r="F12" s="8">
        <f>SUM(F13:F21)</f>
        <v>5509.8899999999849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831666.11</v>
      </c>
      <c r="C16" s="9">
        <v>36499.68</v>
      </c>
      <c r="D16" s="9">
        <v>18249.84</v>
      </c>
      <c r="E16" s="9">
        <v>849915.95</v>
      </c>
      <c r="F16" s="9">
        <f t="shared" si="2"/>
        <v>18249.839999999967</v>
      </c>
    </row>
    <row r="17" spans="1:6" x14ac:dyDescent="0.2">
      <c r="A17" s="6" t="s">
        <v>15</v>
      </c>
      <c r="B17" s="9">
        <v>31385.4</v>
      </c>
      <c r="C17" s="9">
        <v>0</v>
      </c>
      <c r="D17" s="9">
        <v>0</v>
      </c>
      <c r="E17" s="9">
        <v>31385.4</v>
      </c>
      <c r="F17" s="9">
        <f t="shared" si="2"/>
        <v>0</v>
      </c>
    </row>
    <row r="18" spans="1:6" x14ac:dyDescent="0.2">
      <c r="A18" s="6" t="s">
        <v>16</v>
      </c>
      <c r="B18" s="9">
        <v>-122334.38</v>
      </c>
      <c r="C18" s="9">
        <v>0</v>
      </c>
      <c r="D18" s="9">
        <v>12739.95</v>
      </c>
      <c r="E18" s="9">
        <v>-135074.32999999999</v>
      </c>
      <c r="F18" s="9">
        <f t="shared" si="2"/>
        <v>-12739.949999999983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2024-01-26T16:04:52Z</cp:lastPrinted>
  <dcterms:created xsi:type="dcterms:W3CDTF">2014-02-09T04:04:15Z</dcterms:created>
  <dcterms:modified xsi:type="dcterms:W3CDTF">2024-01-26T16:07:36Z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